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00E9FD-4A6D-40D9-80F8-8234E4196572}" xr6:coauthVersionLast="36" xr6:coauthVersionMax="36" xr10:uidLastSave="{00000000-0000-0000-0000-000000000000}"/>
  <workbookProtection workbookPassword="CCDC" lockStructure="1"/>
  <bookViews>
    <workbookView xWindow="0" yWindow="0" windowWidth="28800" windowHeight="1233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F5" i="2"/>
  <c r="E5" i="2"/>
  <c r="H5" i="2" s="1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<sst xmlns="http://schemas.openxmlformats.org/spreadsheetml/2006/main" count="320" uniqueCount="267">
  <si>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</si>
  <si>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</si>
  <si>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</si>
  <si>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</si>
  <si>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</si>
  <si>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</si>
  <si>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</si>
  <si>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</si>
  <si>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</si>
  <si>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</si>
  <si>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</si>
  <si>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</si>
  <si>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</si>
  <si>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</si>
  <si>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</si>
  <si>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</si>
  <si>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</si>
  <si>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</si>
  <si>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</si>
  <si>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</si>
  <si>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</si>
  <si>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</si>
  <si>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</si>
  <si>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</si>
  <si>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</si>
  <si>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</si>
  <si>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</si>
  <si>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</si>
  <si>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</si>
  <si>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</si>
  <si>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</si>
  <si>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</si>
  <si>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</si>
  <si>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</si>
  <si>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</si>
  <si>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</si>
  <si>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</si>
  <si>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</si>
  <si>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</si>
  <si>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</si>
  <si>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</si>
  <si>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</si>
  <si>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</si>
  <si>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</si>
  <si>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</si>
  <si>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</si>
  <si>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</si>
  <si>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</si>
  <si>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</si>
  <si>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</si>
  <si>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</si>
  <si>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</si>
  <si>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</si>
  <si>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</si>
  <si>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</si>
  <si>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</si>
  <si>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</si>
  <si>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</si>
  <si>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</si>
  <si>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</si>
  <si>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</si>
  <si>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</si>
  <si>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</si>
  <si>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</si>
  <si>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</si>
  <si>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</si>
  <si>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</si>
  <si>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</si>
  <si>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</si>
  <si>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</si>
  <si>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</si>
  <si>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</si>
  <si>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</si>
  <si>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</si>
  <si>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</si>
  <si>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</si>
  <si>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</si>
  <si>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</si>
  <si>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</si>
  <si>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</si>
  <si>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</si>
  <si>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</si>
  <si>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</si>
  <si>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</si>
  <si>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</si>
  <si>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</si>
  <si>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</si>
  <si>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</si>
  <si>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</si>
  <si>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</si>
  <si>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</si>
  <si>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</si>
  <si>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</si>
  <si>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</si>
  <si>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</si>
  <si>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</si>
  <si>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</si>
  <si>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</si>
  <si>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</si>
  <si>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</si>
  <si>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</si>
  <si>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</si>
  <si>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</si>
  <si>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</si>
  <si>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</si>
  <si>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</si>
  <si>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</si>
  <si>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</si>
  <si>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</si>
  <si>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</si>
  <si>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</si>
  <si>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</si>
  <si>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</si>
  <si>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</si>
  <si>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</si>
  <si>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</si>
  <si>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</si>
  <si>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</si>
  <si>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</si>
  <si>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</si>
  <si>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</si>
  <si>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</si>
  <si>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</si>
  <si>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</si>
  <si>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</si>
  <si>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</si>
  <si>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</si>
  <si>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</si>
  <si>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</si>
  <si>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</si>
  <si>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</si>
  <si>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</si>
  <si>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</si>
  <si>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</si>
  <si>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</si>
  <si>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</si>
  <si>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</si>
  <si>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</si>
  <si>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</si>
  <si>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</si>
  <si>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</si>
  <si>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</si>
  <si>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</si>
  <si>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</si>
  <si>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</si>
  <si>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</si>
  <si>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</si>
  <si>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</si>
  <si>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</si>
  <si>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</si>
  <si>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</si>
  <si>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</si>
  <si>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</si>
  <si>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</si>
  <si>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</si>
  <si>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</si>
  <si>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</si>
  <si>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</si>
  <si>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</si>
  <si>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</si>
  <si>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</si>
  <si>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</si>
  <si>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</si>
  <si>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</si>
  <si>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</si>
  <si>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</si>
  <si>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</si>
  <si>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</si>
  <si>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</si>
  <si>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</si>
  <si>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</si>
  <si>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</si>
  <si>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</si>
  <si>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</si>
  <si>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</si>
  <si>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</si>
  <si>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20/01/2025</t>
  </si>
  <si>
    <t>PD25000148</t>
  </si>
  <si>
    <t>הנדסה-מטה</t>
  </si>
  <si>
    <t>בטיפול רכש</t>
  </si>
  <si>
    <t>maya_b</t>
  </si>
  <si>
    <t>Y</t>
  </si>
  <si>
    <t>A2500004</t>
  </si>
  <si>
    <t>abir_n</t>
  </si>
  <si>
    <t>450</t>
  </si>
  <si>
    <t>חוזה אחזקה</t>
  </si>
  <si>
    <t>00</t>
  </si>
  <si>
    <t>מאשרי דרישות מרוכזות - כללי</t>
  </si>
  <si>
    <t>X</t>
  </si>
  <si>
    <t>134,310.00</t>
  </si>
  <si>
    <t>24,175.80</t>
  </si>
  <si>
    <t>158,485.80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</si>
  <si>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</si>
  <si>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</si>
  <si>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</si>
  <si>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</si>
  <si>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</si>
  <si>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</si>
  <si>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</si>
  <si>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</si>
  <si>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</si>
  <si>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</si>
  <si>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</si>
  <si>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</si>
  <si>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אחזקה</t>
  </si>
  <si>
    <t>אחזקת מזגנים במתקני הדרום</t>
  </si>
  <si>
    <t>אביר נהרי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</si>
  <si>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</si>
  <si>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</si>
  <si>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</si>
  <si>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</si>
  <si>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</si>
  <si>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</si>
  <si>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</si>
  <si>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</si>
  <si>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</si>
  <si>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</si>
  <si>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</si>
  <si>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134,310</t>
  </si>
  <si>
    <t>1.00</t>
  </si>
  <si>
    <t>יח</t>
  </si>
  <si>
    <t>199</t>
  </si>
  <si>
    <t>704</t>
  </si>
  <si>
    <t>022</t>
  </si>
  <si>
    <t>199.0.12.704-022</t>
  </si>
  <si>
    <t>סניף מסגרת כללית</t>
  </si>
  <si>
    <t>ללא פרויקט</t>
  </si>
  <si>
    <t>עבודות אחזקה</t>
  </si>
  <si>
    <t>אחזקת חשמל</t>
  </si>
  <si>
    <t>1002</t>
  </si>
  <si>
    <t>הזמנה אחרונה</t>
  </si>
  <si>
    <t>WTO010</t>
  </si>
  <si>
    <t>כתב כמויות עבודות הנדסה</t>
  </si>
  <si>
    <t>כתב כמויות עבודות</t>
  </si>
  <si>
    <t>WE280002</t>
  </si>
  <si>
    <t>אספקת חומרים כולל חשבונית בתוספת רווח קבלני</t>
  </si>
  <si>
    <t>CMP</t>
  </si>
  <si>
    <t>WE350012</t>
  </si>
  <si>
    <t>צנרת למזגן</t>
  </si>
  <si>
    <t>תוספת צנרת להתקנה הבסיסית</t>
  </si>
  <si>
    <t>מטר</t>
  </si>
  <si>
    <t>6.6.24</t>
  </si>
  <si>
    <t>WE350047</t>
  </si>
  <si>
    <t>ביקור/ קריאה טכנאי לצורך תיקון עפ"י אישור המפקח</t>
  </si>
  <si>
    <t>WE350048</t>
  </si>
  <si>
    <t>טיפול מונע תקופתי למזגן מפוצל</t>
  </si>
  <si>
    <t>6.6.56</t>
  </si>
  <si>
    <t>WE350049</t>
  </si>
  <si>
    <t>טיפול מונע תקופתי למזגן מיני מרכזי</t>
  </si>
  <si>
    <t>6.6.57</t>
  </si>
  <si>
    <t>WE350050</t>
  </si>
  <si>
    <t>פירוק מזגן מפוצל קיים לרבות פינוי עפ"י הנחיית המפקח</t>
  </si>
  <si>
    <t>פירוק מזגן מפוצל קיים לרבות פינוי והכנת האזור להתקנה חדשה או אטימה של הפירוק עפ"י הנחיית המפקח</t>
  </si>
  <si>
    <t>WE350051</t>
  </si>
  <si>
    <t>פירוק מזגן מיני מרכזי קיים לרבות פינוי עפ"י הנחיית המפקח</t>
  </si>
  <si>
    <t>פירוק מזגן מיני מרכזי קיים לרבות פינוי והכנת האזור להתקנה חדשה או אטימה של הפירוק עפ"י הנחיית המפקח</t>
  </si>
  <si>
    <t>WE350052</t>
  </si>
  <si>
    <t>התקנה בלבד של מזגן מפוצל</t>
  </si>
  <si>
    <t>התקנה בלבד של מזגן מפוצל, בתפוקת קירור של עד 30,000 BTU/HR (3.5 כ"ס) לרבות התקנת יח' פנימית ויח' חיצונית על גבי קונזולה.</t>
  </si>
  <si>
    <t>6.6.54</t>
  </si>
  <si>
    <t>WE350053</t>
  </si>
  <si>
    <t>התקנה בלבד של מזגן מיני מרכזי</t>
  </si>
  <si>
    <t>התקנה בלבד של מזגן מיני מרכזי עד 4-5 פתחים (מפזרים), בתפוקת קירור של 30,000-51,000 BTU/HR (3.5-5.5 כ"ס)</t>
  </si>
  <si>
    <t>6.6.55</t>
  </si>
  <si>
    <t>WE350054</t>
  </si>
  <si>
    <t>אספקה והתקנה של מגש ניקוז</t>
  </si>
  <si>
    <t>אספקה והתקנה שלמגש ניקוז לרבות פיה ממתכת, להתקנה מתחת ליחידת מאייד בכל גודל, התקנה מושלמת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</si>
</sst>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topLeftCell="C1" workbookViewId="0">
      <selection activeCell="G7" sqref="G7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אחזקת מזגנים במתקני הדרום</v>
      </c>
      <c r="B2" s="5"/>
      <c r="C2" s="5" t="str">
        <f>IF(DataSheet!B2&lt;&gt;0,DataSheet!B2,"")</f>
        <v>PD25000148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20000</v>
      </c>
    </row>
    <row r="5" spans="1:10" ht="46.5" customHeight="1" x14ac:dyDescent="0.2">
      <c r="A5" s="5" t="str">
        <f>IF(DataSheet!A6&lt;&gt;0,DataSheet!A6,"")</f>
        <v>WE280002</v>
      </c>
      <c r="B5" s="4" t="str">
        <f>IF(DataSheet!D6&lt;&gt;0,DataSheet!D6,"")</f>
        <v>אספקת חומרים כולל חשבונית בתוספת רווח קבלני</v>
      </c>
      <c r="C5" s="4" t="str">
        <f>IF(DataSheet!E6&lt;&gt;0,DataSheet!E6,"")</f>
        <v>אספקת חומרים כולל חשבונית בתוספת רווח קבלני</v>
      </c>
      <c r="D5" s="5" t="str">
        <f>IF(A5="","",IF(DataSheet!J6=0,"פריט ללא הבהרה",DataSheet!J6))</f>
        <v>פריט ללא הבהרה</v>
      </c>
      <c r="E5">
        <f>IF(DataSheet!B6&lt;&gt;0,DataSheet!B6,"")</f>
        <v>20000</v>
      </c>
      <c r="F5" t="str">
        <f>IF(DataSheet!F6&lt;&gt;0,DataSheet!F6,"")</f>
        <v>CMP</v>
      </c>
      <c r="G5" s="3">
        <v>1</v>
      </c>
      <c r="H5">
        <f>IF(G5= 0,"",G5*E5)</f>
        <v>20000</v>
      </c>
    </row>
    <row r="6" spans="1:10" ht="46.5" customHeight="1" x14ac:dyDescent="0.2">
      <c r="A6" s="5" t="str">
        <f>IF(DataSheet!A7&lt;&gt;0,DataSheet!A7,"")</f>
        <v>WE350012</v>
      </c>
      <c r="B6" s="4" t="str">
        <f>IF(DataSheet!D7&lt;&gt;0,DataSheet!D7,"")</f>
        <v>צנרת למזגן</v>
      </c>
      <c r="C6" s="4" t="str">
        <f>IF(DataSheet!E7&lt;&gt;0,DataSheet!E7,"")</f>
        <v>תוספת צנרת להתקנה הבסיסית</v>
      </c>
      <c r="D6" s="5" t="str">
        <f>IF(A6="","",IF(DataSheet!J7=0,"פריט ללא הבהרה",DataSheet!J7))</f>
        <v>6.6.24</v>
      </c>
      <c r="E6">
        <f>IF(DataSheet!B7&lt;&gt;0,DataSheet!B7,"")</f>
        <v>30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WE350047</v>
      </c>
      <c r="B7" s="4" t="str">
        <f>IF(DataSheet!D8&lt;&gt;0,DataSheet!D8,"")</f>
        <v>ביקור/ קריאה טכנאי לצורך תיקון עפ"י אישור המפקח</v>
      </c>
      <c r="C7" s="4" t="str">
        <f>IF(DataSheet!E8&lt;&gt;0,DataSheet!E8,"")</f>
        <v>ביקור/ קריאה טכנאי לצורך תיקון עפ"י אישור המפקח</v>
      </c>
      <c r="D7" s="5" t="str">
        <f>IF(A7="","",IF(DataSheet!J8=0,"פריט ללא הבהרה",DataSheet!J8))</f>
        <v>פריט ללא הבהרה</v>
      </c>
      <c r="E7">
        <f>IF(DataSheet!B8&lt;&gt;0,DataSheet!B8,"")</f>
        <v>50</v>
      </c>
      <c r="F7" t="str">
        <f>IF(DataSheet!F8&lt;&gt;0,DataSheet!F8,"")</f>
        <v>יח'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WE350048</v>
      </c>
      <c r="B8" s="4" t="str">
        <f>IF(DataSheet!D9&lt;&gt;0,DataSheet!D9,"")</f>
        <v>טיפול מונע תקופתי למזגן מפוצל</v>
      </c>
      <c r="C8" s="4" t="str">
        <f>IF(DataSheet!E9&lt;&gt;0,DataSheet!E9,"")</f>
        <v>טיפול מונע תקופתי למזגן מפוצל</v>
      </c>
      <c r="D8" s="5" t="str">
        <f>IF(A8="","",IF(DataSheet!J9=0,"פריט ללא הבהרה",DataSheet!J9))</f>
        <v>6.6.56</v>
      </c>
      <c r="E8">
        <f>IF(DataSheet!B9&lt;&gt;0,DataSheet!B9,"")</f>
        <v>50</v>
      </c>
      <c r="F8" t="str">
        <f>IF(DataSheet!F9&lt;&gt;0,DataSheet!F9,"")</f>
        <v>יח'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WE350049</v>
      </c>
      <c r="B9" s="4" t="str">
        <f>IF(DataSheet!D10&lt;&gt;0,DataSheet!D10,"")</f>
        <v>טיפול מונע תקופתי למזגן מיני מרכזי</v>
      </c>
      <c r="C9" s="4" t="str">
        <f>IF(DataSheet!E10&lt;&gt;0,DataSheet!E10,"")</f>
        <v>טיפול מונע תקופתי למזגן מיני מרכזי</v>
      </c>
      <c r="D9" s="5" t="str">
        <f>IF(A9="","",IF(DataSheet!J10=0,"פריט ללא הבהרה",DataSheet!J10))</f>
        <v>6.6.57</v>
      </c>
      <c r="E9">
        <f>IF(DataSheet!B10&lt;&gt;0,DataSheet!B10,"")</f>
        <v>33</v>
      </c>
      <c r="F9" t="str">
        <f>IF(DataSheet!F10&lt;&gt;0,DataSheet!F10,"")</f>
        <v>יח'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WE350050</v>
      </c>
      <c r="B10" s="4" t="str">
        <f>IF(DataSheet!D11&lt;&gt;0,DataSheet!D11,"")</f>
        <v>פירוק מזגן מפוצל קיים לרבות פינוי עפ"י הנחיית המפקח</v>
      </c>
      <c r="C10" s="4" t="str">
        <f>IF(DataSheet!E11&lt;&gt;0,DataSheet!E11,"")</f>
        <v>פירוק מזגן מפוצל קיים לרבות פינוי והכנת האזור להתקנה חדשה או אטימה של הפירוק עפ"י הנחיית המפקח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15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WE350051</v>
      </c>
      <c r="B11" s="4" t="str">
        <f>IF(DataSheet!D12&lt;&gt;0,DataSheet!D12,"")</f>
        <v>פירוק מזגן מיני מרכזי קיים לרבות פינוי עפ"י הנחיית המפקח</v>
      </c>
      <c r="C11" s="4" t="str">
        <f>IF(DataSheet!E12&lt;&gt;0,DataSheet!E12,"")</f>
        <v>פירוק מזגן מיני מרכזי קיים לרבות פינוי והכנת האזור להתקנה חדשה או אטימה של הפירוק עפ"י הנחיית המפקח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8</v>
      </c>
      <c r="F11" t="str">
        <f>IF(DataSheet!F12&lt;&gt;0,DataSheet!F12,"")</f>
        <v>CMP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WE350052</v>
      </c>
      <c r="B12" s="4" t="str">
        <f>IF(DataSheet!D13&lt;&gt;0,DataSheet!D13,"")</f>
        <v>התקנה בלבד של מזגן מפוצל</v>
      </c>
      <c r="C12" s="4" t="str">
        <f>IF(DataSheet!E13&lt;&gt;0,DataSheet!E13,"")</f>
        <v>התקנה בלבד של מזגן מפוצל, בתפוקת קירור של עד 30,000 BTU/HR (3.5 כ"ס) לרבות התקנת יח' פנימית ויח' חיצונית על גבי קונזולה.</v>
      </c>
      <c r="D12" s="5" t="str">
        <f>IF(A12="","",IF(DataSheet!J13=0,"פריט ללא הבהרה",DataSheet!J13))</f>
        <v>6.6.54</v>
      </c>
      <c r="E12">
        <f>IF(DataSheet!B13&lt;&gt;0,DataSheet!B13,"")</f>
        <v>15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WE350053</v>
      </c>
      <c r="B13" s="4" t="str">
        <f>IF(DataSheet!D14&lt;&gt;0,DataSheet!D14,"")</f>
        <v>התקנה בלבד של מזגן מיני מרכזי</v>
      </c>
      <c r="C13" s="4" t="str">
        <f>IF(DataSheet!E14&lt;&gt;0,DataSheet!E14,"")</f>
        <v>התקנה בלבד של מזגן מיני מרכזי עד 4-5 פתחים (מפזרים), בתפוקת קירור של 30,000-51,000 BTU/HR (3.5-5.5 כ"ס)</v>
      </c>
      <c r="D13" s="5" t="str">
        <f>IF(A13="","",IF(DataSheet!J14=0,"פריט ללא הבהרה",DataSheet!J14))</f>
        <v>6.6.55</v>
      </c>
      <c r="E13">
        <f>IF(DataSheet!B14&lt;&gt;0,DataSheet!B14,"")</f>
        <v>8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WE350054</v>
      </c>
      <c r="B14" s="4" t="str">
        <f>IF(DataSheet!D15&lt;&gt;0,DataSheet!D15,"")</f>
        <v>אספקה והתקנה של מגש ניקוז</v>
      </c>
      <c r="C14" s="4" t="str">
        <f>IF(DataSheet!E15&lt;&gt;0,DataSheet!E15,"")</f>
        <v>אספקה והתקנה שלמגש ניקוז לרבות פיה ממתכת, להתקנה מתחת ליחידת מאייד בכל גודל, התקנה מושלמת</v>
      </c>
      <c r="D14" s="5" t="str">
        <f>IF(A14="","",IF(DataSheet!J15=0,"פריט ללא הבהרה",DataSheet!J15))</f>
        <v>פריט ללא הבהרה</v>
      </c>
      <c r="E14">
        <f>IF(DataSheet!B15&lt;&gt;0,DataSheet!B15,"")</f>
        <v>8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C15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134310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45740.770138888904</v>
      </c>
      <c r="AN2" t="s">
        <v>194</v>
      </c>
      <c r="AQ2" s="11">
        <v>2</v>
      </c>
      <c r="AR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2</v>
      </c>
      <c r="CB2" t="s">
        <v>204</v>
      </c>
      <c r="CD2" t="s">
        <v>182</v>
      </c>
      <c r="CG2" s="11">
        <v>4</v>
      </c>
      <c r="CH2" t="s">
        <v>205</v>
      </c>
      <c r="CJ2" t="s">
        <v>181</v>
      </c>
      <c r="CM2" t="s">
        <v>181</v>
      </c>
      <c r="CN2" s="11">
        <v>633943.19999999995</v>
      </c>
      <c r="CO2" s="11">
        <v>158485.79999999999</v>
      </c>
      <c r="CP2" s="11">
        <v>792429</v>
      </c>
      <c r="CQ2" t="s">
        <v>181</v>
      </c>
      <c r="CV2" t="s">
        <v>206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7" x14ac:dyDescent="0.2">
      <c r="A4" s="1" t="s">
        <v>217</v>
      </c>
      <c r="C4" t="s">
        <v>205</v>
      </c>
      <c r="D4" t="s">
        <v>218</v>
      </c>
      <c r="E4" t="s">
        <v>201</v>
      </c>
      <c r="F4" t="s">
        <v>219</v>
      </c>
      <c r="G4" t="s">
        <v>220</v>
      </c>
      <c r="J4" t="s">
        <v>189</v>
      </c>
      <c r="K4" t="s">
        <v>192</v>
      </c>
      <c r="L4" s="1">
        <v>45677</v>
      </c>
      <c r="M4" t="s">
        <v>221</v>
      </c>
      <c r="N4" t="s">
        <v>201</v>
      </c>
      <c r="O4" t="s">
        <v>197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198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45677</v>
      </c>
      <c r="AL4" s="1">
        <v>45677</v>
      </c>
      <c r="AM4" s="1">
        <v>45677</v>
      </c>
      <c r="AQ4" s="11">
        <v>0</v>
      </c>
      <c r="AR4" s="11">
        <v>28128</v>
      </c>
      <c r="AS4" s="11">
        <v>134310</v>
      </c>
      <c r="AU4" t="s">
        <v>220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234</v>
      </c>
      <c r="B6" s="11">
        <v>20000</v>
      </c>
      <c r="C6" s="11">
        <v>1</v>
      </c>
      <c r="D6" t="s">
        <v>235</v>
      </c>
      <c r="E6" t="s">
        <v>235</v>
      </c>
      <c r="F6" t="s">
        <v>236</v>
      </c>
      <c r="G6" s="11">
        <v>20000</v>
      </c>
      <c r="H6" t="s">
        <v>192</v>
      </c>
      <c r="I6" s="11">
        <v>20000</v>
      </c>
    </row>
    <row r="7" spans="1:107" x14ac:dyDescent="0.2">
      <c r="A7" s="1" t="s">
        <v>237</v>
      </c>
      <c r="B7" s="11">
        <v>30</v>
      </c>
      <c r="C7" s="11">
        <v>137</v>
      </c>
      <c r="D7" t="s">
        <v>238</v>
      </c>
      <c r="E7" t="s">
        <v>239</v>
      </c>
      <c r="F7" t="s">
        <v>240</v>
      </c>
      <c r="G7" s="11">
        <v>4110</v>
      </c>
      <c r="H7" t="s">
        <v>192</v>
      </c>
      <c r="I7" s="11">
        <v>30</v>
      </c>
      <c r="J7" t="s">
        <v>241</v>
      </c>
    </row>
    <row r="8" spans="1:107" x14ac:dyDescent="0.2">
      <c r="A8" s="1" t="s">
        <v>242</v>
      </c>
      <c r="B8" s="11">
        <v>50</v>
      </c>
      <c r="C8" s="11">
        <v>350</v>
      </c>
      <c r="D8" t="s">
        <v>243</v>
      </c>
      <c r="E8" t="s">
        <v>243</v>
      </c>
      <c r="F8" t="s">
        <v>93</v>
      </c>
      <c r="G8" s="11">
        <v>17500</v>
      </c>
      <c r="H8" t="s">
        <v>192</v>
      </c>
      <c r="I8" s="11">
        <v>50</v>
      </c>
    </row>
    <row r="9" spans="1:107" x14ac:dyDescent="0.2">
      <c r="A9" s="1" t="s">
        <v>244</v>
      </c>
      <c r="B9" s="11">
        <v>50</v>
      </c>
      <c r="C9" s="11">
        <v>200</v>
      </c>
      <c r="D9" t="s">
        <v>245</v>
      </c>
      <c r="E9" t="s">
        <v>245</v>
      </c>
      <c r="F9" t="s">
        <v>93</v>
      </c>
      <c r="G9" s="11">
        <v>10000</v>
      </c>
      <c r="H9" t="s">
        <v>192</v>
      </c>
      <c r="I9" s="11">
        <v>50</v>
      </c>
      <c r="J9" t="s">
        <v>246</v>
      </c>
    </row>
    <row r="10" spans="1:107" x14ac:dyDescent="0.2">
      <c r="A10" s="1" t="s">
        <v>247</v>
      </c>
      <c r="B10" s="11">
        <v>33</v>
      </c>
      <c r="C10" s="11">
        <v>400</v>
      </c>
      <c r="D10" t="s">
        <v>248</v>
      </c>
      <c r="E10" t="s">
        <v>248</v>
      </c>
      <c r="F10" t="s">
        <v>93</v>
      </c>
      <c r="G10" s="11">
        <v>13200</v>
      </c>
      <c r="H10" t="s">
        <v>192</v>
      </c>
      <c r="I10" s="11">
        <v>33</v>
      </c>
      <c r="J10" t="s">
        <v>249</v>
      </c>
    </row>
    <row r="11" spans="1:107" x14ac:dyDescent="0.2">
      <c r="A11" s="1" t="s">
        <v>250</v>
      </c>
      <c r="B11" s="11">
        <v>15</v>
      </c>
      <c r="C11" s="11">
        <v>400</v>
      </c>
      <c r="D11" t="s">
        <v>251</v>
      </c>
      <c r="E11" t="s">
        <v>252</v>
      </c>
      <c r="F11" t="s">
        <v>236</v>
      </c>
      <c r="G11" s="11">
        <v>6000</v>
      </c>
      <c r="H11" t="s">
        <v>192</v>
      </c>
      <c r="I11" s="11">
        <v>15</v>
      </c>
    </row>
    <row r="12" spans="1:107" x14ac:dyDescent="0.2">
      <c r="A12" s="1" t="s">
        <v>253</v>
      </c>
      <c r="B12" s="11">
        <v>8</v>
      </c>
      <c r="C12" s="11">
        <v>800</v>
      </c>
      <c r="D12" t="s">
        <v>254</v>
      </c>
      <c r="E12" t="s">
        <v>255</v>
      </c>
      <c r="F12" t="s">
        <v>236</v>
      </c>
      <c r="G12" s="11">
        <v>6400</v>
      </c>
      <c r="H12" t="s">
        <v>192</v>
      </c>
      <c r="I12" s="11">
        <v>8</v>
      </c>
    </row>
    <row r="13" spans="1:107" x14ac:dyDescent="0.2">
      <c r="A13" s="1" t="s">
        <v>256</v>
      </c>
      <c r="B13" s="11">
        <v>15</v>
      </c>
      <c r="C13" s="11">
        <v>900</v>
      </c>
      <c r="D13" t="s">
        <v>257</v>
      </c>
      <c r="E13" t="s">
        <v>258</v>
      </c>
      <c r="F13" t="s">
        <v>236</v>
      </c>
      <c r="G13" s="11">
        <v>13500</v>
      </c>
      <c r="H13" t="s">
        <v>192</v>
      </c>
      <c r="I13" s="11">
        <v>15</v>
      </c>
      <c r="J13" t="s">
        <v>259</v>
      </c>
    </row>
    <row r="14" spans="1:107" x14ac:dyDescent="0.2">
      <c r="A14" s="1" t="s">
        <v>260</v>
      </c>
      <c r="B14" s="11">
        <v>8</v>
      </c>
      <c r="C14" s="11">
        <v>4800</v>
      </c>
      <c r="D14" t="s">
        <v>261</v>
      </c>
      <c r="E14" t="s">
        <v>262</v>
      </c>
      <c r="F14" t="s">
        <v>236</v>
      </c>
      <c r="G14" s="11">
        <v>38400</v>
      </c>
      <c r="H14" t="s">
        <v>192</v>
      </c>
      <c r="I14" s="11">
        <v>8</v>
      </c>
      <c r="J14" t="s">
        <v>263</v>
      </c>
    </row>
    <row r="15" spans="1:107" x14ac:dyDescent="0.2">
      <c r="A15" s="1" t="s">
        <v>264</v>
      </c>
      <c r="B15" s="11">
        <v>8</v>
      </c>
      <c r="C15" s="11">
        <v>650</v>
      </c>
      <c r="D15" t="s">
        <v>265</v>
      </c>
      <c r="E15" t="s">
        <v>266</v>
      </c>
      <c r="F15" t="s">
        <v>236</v>
      </c>
      <c r="G15" s="11">
        <v>5200</v>
      </c>
      <c r="H15" t="s">
        <v>192</v>
      </c>
      <c r="I15" s="11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2025-03-30T11:49:08Z</dcterms:modified>
</cp:coreProperties>
</file>